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13_ncr:1_{3D1E9DB7-1A29-4104-AA33-330000BCC00A}" xr6:coauthVersionLast="45" xr6:coauthVersionMax="45" xr10:uidLastSave="{00000000-0000-0000-0000-000000000000}"/>
  <bookViews>
    <workbookView xWindow="3375" yWindow="3375" windowWidth="28800" windowHeight="11385" xr2:uid="{00000000-000D-0000-FFFF-FFFF00000000}"/>
  </bookViews>
  <sheets>
    <sheet name="By Fund By Ty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L44" i="1"/>
  <c r="L43" i="1"/>
  <c r="L42" i="1"/>
  <c r="L41" i="1"/>
  <c r="L40" i="1"/>
  <c r="L39" i="1"/>
  <c r="L38" i="1"/>
  <c r="L37" i="1"/>
  <c r="L36" i="1"/>
  <c r="L35" i="1"/>
  <c r="L34" i="1"/>
  <c r="J45" i="1"/>
  <c r="L32" i="1"/>
  <c r="L31" i="1"/>
  <c r="L30" i="1"/>
  <c r="L29" i="1"/>
  <c r="L28" i="1"/>
  <c r="L27" i="1"/>
  <c r="L26" i="1"/>
  <c r="L25" i="1"/>
  <c r="L24" i="1"/>
  <c r="L23" i="1"/>
  <c r="G45" i="1"/>
  <c r="L22" i="1"/>
  <c r="I45" i="1"/>
  <c r="L21" i="1"/>
  <c r="L20" i="1"/>
  <c r="L19" i="1"/>
  <c r="L18" i="1"/>
  <c r="F45" i="1"/>
  <c r="E45" i="1"/>
  <c r="C45" i="1"/>
  <c r="L17" i="1"/>
  <c r="L16" i="1"/>
  <c r="B45" i="1"/>
  <c r="H13" i="1"/>
  <c r="H46" i="1" s="1"/>
  <c r="G13" i="1"/>
  <c r="C13" i="1"/>
  <c r="L12" i="1"/>
  <c r="L11" i="1"/>
  <c r="L10" i="1"/>
  <c r="J13" i="1"/>
  <c r="J46" i="1" s="1"/>
  <c r="L9" i="1"/>
  <c r="L8" i="1"/>
  <c r="I13" i="1"/>
  <c r="I46" i="1" s="1"/>
  <c r="E13" i="1"/>
  <c r="D13" i="1"/>
  <c r="F13" i="1"/>
  <c r="B13" i="1"/>
  <c r="L5" i="1"/>
  <c r="L4" i="1"/>
  <c r="G46" i="1" l="1"/>
  <c r="C46" i="1"/>
  <c r="F46" i="1"/>
  <c r="B46" i="1"/>
  <c r="L13" i="1"/>
  <c r="E46" i="1"/>
  <c r="L7" i="1"/>
  <c r="L6" i="1"/>
  <c r="L33" i="1"/>
  <c r="D45" i="1"/>
  <c r="D46" i="1" s="1"/>
  <c r="L45" i="1" l="1"/>
  <c r="L46" i="1" s="1"/>
</calcChain>
</file>

<file path=xl/sharedStrings.xml><?xml version="1.0" encoding="utf-8"?>
<sst xmlns="http://schemas.openxmlformats.org/spreadsheetml/2006/main" count="53" uniqueCount="53">
  <si>
    <t>Wakulla Clerk of Court FY 2019-2020 Budget Summary - All Funds</t>
  </si>
  <si>
    <t xml:space="preserve">Revenue by Type </t>
  </si>
  <si>
    <t>State Court Fund</t>
  </si>
  <si>
    <t>Maintenance Dept Fund</t>
  </si>
  <si>
    <t>Finance Dept Fund</t>
  </si>
  <si>
    <t>Recording Dept Fund</t>
  </si>
  <si>
    <t>Child Support Grant /Administrative Fund</t>
  </si>
  <si>
    <t>Land Records Preservation Grant Fund</t>
  </si>
  <si>
    <t>Public Records Mod Trust Fund</t>
  </si>
  <si>
    <t>Court Records Mod Trust Fund</t>
  </si>
  <si>
    <t>Employee Benefit Fund</t>
  </si>
  <si>
    <t>Total</t>
  </si>
  <si>
    <t>Taxes</t>
  </si>
  <si>
    <t>Licenses &amp; Assessments</t>
  </si>
  <si>
    <t>Intergovernmental Revenue</t>
  </si>
  <si>
    <t>Charges for Services</t>
  </si>
  <si>
    <t>Fines &amp; Forfeitures</t>
  </si>
  <si>
    <t>Miscellaneous Revenue</t>
  </si>
  <si>
    <t>Transfer In From BOCC</t>
  </si>
  <si>
    <t>Inter-fund Transfers In</t>
  </si>
  <si>
    <t>Cash Forward</t>
  </si>
  <si>
    <t>Total Revenues</t>
  </si>
  <si>
    <t>Expenditure by Type</t>
  </si>
  <si>
    <t>Executive Salaries</t>
  </si>
  <si>
    <t>Regular Salaries</t>
  </si>
  <si>
    <t>Other Salaries</t>
  </si>
  <si>
    <t>Overtime</t>
  </si>
  <si>
    <t>Fica Tax</t>
  </si>
  <si>
    <t>Retirement Benefits</t>
  </si>
  <si>
    <t>Health Insurance</t>
  </si>
  <si>
    <t>Professional Services</t>
  </si>
  <si>
    <t>Attorney Services</t>
  </si>
  <si>
    <t>Contracted Services</t>
  </si>
  <si>
    <t>Travel</t>
  </si>
  <si>
    <t>Telephone &amp; Communications</t>
  </si>
  <si>
    <t>Postage &amp; Freight</t>
  </si>
  <si>
    <t>Rentals &amp; Leases</t>
  </si>
  <si>
    <t>Maintenance &amp; Repairs</t>
  </si>
  <si>
    <t>Advertising &amp; Promotional</t>
  </si>
  <si>
    <t>Other Current Charges</t>
  </si>
  <si>
    <t>Events &amp; Services</t>
  </si>
  <si>
    <t>Jurors Per Diem</t>
  </si>
  <si>
    <t>Office Supplies</t>
  </si>
  <si>
    <t>Operating Supplies</t>
  </si>
  <si>
    <t>Fuel Charges</t>
  </si>
  <si>
    <t>Books &amp; Subscriptions</t>
  </si>
  <si>
    <t>Memberships</t>
  </si>
  <si>
    <t>Training</t>
  </si>
  <si>
    <t>Capital Outlay</t>
  </si>
  <si>
    <t>Inter-fund Transfer Out</t>
  </si>
  <si>
    <t>Return to State/Board</t>
  </si>
  <si>
    <t>Reserve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</si>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</sst>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9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4" applyNumberFormat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16" fillId="6" borderId="5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0" borderId="0" xfId="0" applyFill="1"/>
    <xf numFmtId="0" fontId="2" fillId="33" borderId="16" xfId="0" applyFont="1" applyFill="1" applyBorder="1" applyAlignment="1">
      <alignment horizontal="center"/>
    </xf>
    <xf numFmtId="43" fontId="2" fillId="33" borderId="17" xfId="2" applyFont="1" applyFill="1" applyBorder="1" applyAlignment="1">
      <alignment horizontal="center" wrapText="1"/>
    </xf>
    <xf numFmtId="0" fontId="2" fillId="33" borderId="17" xfId="0" applyFont="1" applyFill="1" applyBorder="1" applyAlignment="1">
      <alignment horizontal="center" wrapText="1"/>
    </xf>
    <xf numFmtId="0" fontId="2" fillId="33" borderId="17" xfId="0" applyFont="1" applyFill="1" applyBorder="1"/>
    <xf numFmtId="0" fontId="2" fillId="33" borderId="18" xfId="0" applyFont="1" applyFill="1" applyBorder="1" applyAlignment="1">
      <alignment horizontal="center" wrapText="1"/>
    </xf>
    <xf numFmtId="0" fontId="0" fillId="33" borderId="19" xfId="0" applyFill="1" applyBorder="1"/>
    <xf numFmtId="164" fontId="1" fillId="33" borderId="0" xfId="1" applyNumberFormat="1" applyFont="1" applyFill="1" applyBorder="1" applyAlignment="1">
      <alignment horizontal="center" wrapText="1"/>
    </xf>
    <xf numFmtId="164" fontId="0" fillId="33" borderId="0" xfId="1" applyNumberFormat="1" applyFont="1" applyFill="1" applyBorder="1"/>
    <xf numFmtId="164" fontId="0" fillId="33" borderId="20" xfId="1" applyNumberFormat="1" applyFont="1" applyFill="1" applyBorder="1"/>
    <xf numFmtId="165" fontId="1" fillId="33" borderId="0" xfId="2" applyNumberFormat="1" applyFont="1" applyFill="1" applyBorder="1" applyAlignment="1">
      <alignment horizontal="center" wrapText="1"/>
    </xf>
    <xf numFmtId="165" fontId="0" fillId="33" borderId="0" xfId="2" applyNumberFormat="1" applyFont="1" applyFill="1" applyBorder="1"/>
    <xf numFmtId="165" fontId="0" fillId="33" borderId="20" xfId="2" applyNumberFormat="1" applyFont="1" applyFill="1" applyBorder="1"/>
    <xf numFmtId="165" fontId="1" fillId="33" borderId="0" xfId="2" applyNumberFormat="1" applyFont="1" applyFill="1" applyBorder="1"/>
    <xf numFmtId="0" fontId="0" fillId="33" borderId="16" xfId="0" applyFill="1" applyBorder="1"/>
    <xf numFmtId="165" fontId="1" fillId="33" borderId="17" xfId="2" applyNumberFormat="1" applyFont="1" applyFill="1" applyBorder="1" applyAlignment="1">
      <alignment horizontal="center" wrapText="1"/>
    </xf>
    <xf numFmtId="165" fontId="1" fillId="33" borderId="17" xfId="2" applyNumberFormat="1" applyFont="1" applyFill="1" applyBorder="1"/>
    <xf numFmtId="165" fontId="0" fillId="33" borderId="17" xfId="2" applyNumberFormat="1" applyFont="1" applyFill="1" applyBorder="1"/>
    <xf numFmtId="165" fontId="0" fillId="33" borderId="18" xfId="2" applyNumberFormat="1" applyFont="1" applyFill="1" applyBorder="1"/>
    <xf numFmtId="164" fontId="1" fillId="33" borderId="0" xfId="1" applyNumberFormat="1" applyFont="1" applyFill="1" applyBorder="1"/>
    <xf numFmtId="43" fontId="1" fillId="33" borderId="0" xfId="2" applyFont="1" applyFill="1" applyBorder="1"/>
    <xf numFmtId="0" fontId="0" fillId="33" borderId="0" xfId="0" applyFill="1" applyBorder="1"/>
    <xf numFmtId="0" fontId="0" fillId="33" borderId="20" xfId="0" applyFill="1" applyBorder="1"/>
    <xf numFmtId="43" fontId="1" fillId="33" borderId="17" xfId="2" applyFont="1" applyFill="1" applyBorder="1"/>
    <xf numFmtId="0" fontId="0" fillId="33" borderId="17" xfId="0" applyFill="1" applyBorder="1"/>
    <xf numFmtId="0" fontId="0" fillId="33" borderId="18" xfId="0" applyFill="1" applyBorder="1"/>
    <xf numFmtId="164" fontId="1" fillId="33" borderId="20" xfId="1" applyNumberFormat="1" applyFont="1" applyFill="1" applyBorder="1"/>
    <xf numFmtId="43" fontId="1" fillId="33" borderId="18" xfId="2" applyFont="1" applyFill="1" applyBorder="1"/>
    <xf numFmtId="43" fontId="1" fillId="0" borderId="0" xfId="2" applyFont="1"/>
    <xf numFmtId="0" fontId="3" fillId="33" borderId="10" xfId="0" applyFont="1" applyFill="1" applyBorder="1" applyAlignment="1"/>
    <xf numFmtId="0" fontId="3" fillId="33" borderId="11" xfId="0" applyFont="1" applyFill="1" applyBorder="1" applyAlignment="1"/>
    <xf numFmtId="0" fontId="3" fillId="33" borderId="12" xfId="0" applyFont="1" applyFill="1" applyBorder="1" applyAlignment="1"/>
  </cellXfs>
  <cellStyles count="10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[0] 2" xfId="30" xr:uid="{00000000-0005-0000-0000-00001B000000}"/>
    <cellStyle name="Comma 10" xfId="31" xr:uid="{00000000-0005-0000-0000-00001C000000}"/>
    <cellStyle name="Comma 11" xfId="32" xr:uid="{00000000-0005-0000-0000-00001D000000}"/>
    <cellStyle name="Comma 12" xfId="33" xr:uid="{00000000-0005-0000-0000-00001E000000}"/>
    <cellStyle name="Comma 13" xfId="34" xr:uid="{00000000-0005-0000-0000-00001F000000}"/>
    <cellStyle name="Comma 14" xfId="35" xr:uid="{00000000-0005-0000-0000-000020000000}"/>
    <cellStyle name="Comma 15" xfId="36" xr:uid="{00000000-0005-0000-0000-000021000000}"/>
    <cellStyle name="Comma 16" xfId="37" xr:uid="{00000000-0005-0000-0000-000022000000}"/>
    <cellStyle name="Comma 17" xfId="38" xr:uid="{00000000-0005-0000-0000-000023000000}"/>
    <cellStyle name="Comma 18" xfId="39" xr:uid="{00000000-0005-0000-0000-000024000000}"/>
    <cellStyle name="Comma 19" xfId="40" xr:uid="{00000000-0005-0000-0000-000025000000}"/>
    <cellStyle name="Comma 2" xfId="41" xr:uid="{00000000-0005-0000-0000-000026000000}"/>
    <cellStyle name="Comma 20" xfId="42" xr:uid="{00000000-0005-0000-0000-000027000000}"/>
    <cellStyle name="Comma 21" xfId="43" xr:uid="{00000000-0005-0000-0000-000028000000}"/>
    <cellStyle name="Comma 22" xfId="44" xr:uid="{00000000-0005-0000-0000-000029000000}"/>
    <cellStyle name="Comma 23" xfId="45" xr:uid="{00000000-0005-0000-0000-00002A000000}"/>
    <cellStyle name="Comma 24" xfId="46" xr:uid="{00000000-0005-0000-0000-00002B000000}"/>
    <cellStyle name="Comma 25" xfId="47" xr:uid="{00000000-0005-0000-0000-00002C000000}"/>
    <cellStyle name="Comma 26" xfId="48" xr:uid="{00000000-0005-0000-0000-00002D000000}"/>
    <cellStyle name="Comma 27" xfId="49" xr:uid="{00000000-0005-0000-0000-00002E000000}"/>
    <cellStyle name="Comma 28" xfId="50" xr:uid="{00000000-0005-0000-0000-00002F000000}"/>
    <cellStyle name="Comma 29" xfId="51" xr:uid="{00000000-0005-0000-0000-000030000000}"/>
    <cellStyle name="Comma 3" xfId="52" xr:uid="{00000000-0005-0000-0000-000031000000}"/>
    <cellStyle name="Comma 30" xfId="53" xr:uid="{00000000-0005-0000-0000-000032000000}"/>
    <cellStyle name="Comma 31" xfId="2" xr:uid="{00000000-0005-0000-0000-000033000000}"/>
    <cellStyle name="Comma 32" xfId="54" xr:uid="{00000000-0005-0000-0000-000034000000}"/>
    <cellStyle name="Comma 4" xfId="55" xr:uid="{00000000-0005-0000-0000-000035000000}"/>
    <cellStyle name="Comma 5" xfId="56" xr:uid="{00000000-0005-0000-0000-000036000000}"/>
    <cellStyle name="Comma 6" xfId="57" xr:uid="{00000000-0005-0000-0000-000037000000}"/>
    <cellStyle name="Comma 7" xfId="58" xr:uid="{00000000-0005-0000-0000-000038000000}"/>
    <cellStyle name="Comma 8" xfId="59" xr:uid="{00000000-0005-0000-0000-000039000000}"/>
    <cellStyle name="Comma 9" xfId="60" xr:uid="{00000000-0005-0000-0000-00003A000000}"/>
    <cellStyle name="Currency" xfId="1" builtinId="4"/>
    <cellStyle name="Currency [0] 2" xfId="61" xr:uid="{00000000-0005-0000-0000-00003C000000}"/>
    <cellStyle name="Currency 10" xfId="62" xr:uid="{00000000-0005-0000-0000-00003D000000}"/>
    <cellStyle name="Currency 11" xfId="63" xr:uid="{00000000-0005-0000-0000-00003E000000}"/>
    <cellStyle name="Currency 12" xfId="64" xr:uid="{00000000-0005-0000-0000-00003F000000}"/>
    <cellStyle name="Currency 13" xfId="65" xr:uid="{00000000-0005-0000-0000-000040000000}"/>
    <cellStyle name="Currency 14" xfId="66" xr:uid="{00000000-0005-0000-0000-000041000000}"/>
    <cellStyle name="Currency 15" xfId="67" xr:uid="{00000000-0005-0000-0000-000042000000}"/>
    <cellStyle name="Currency 16" xfId="68" xr:uid="{00000000-0005-0000-0000-000043000000}"/>
    <cellStyle name="Currency 17" xfId="69" xr:uid="{00000000-0005-0000-0000-000044000000}"/>
    <cellStyle name="Currency 18" xfId="70" xr:uid="{00000000-0005-0000-0000-000045000000}"/>
    <cellStyle name="Currency 19" xfId="71" xr:uid="{00000000-0005-0000-0000-000046000000}"/>
    <cellStyle name="Currency 2" xfId="72" xr:uid="{00000000-0005-0000-0000-000047000000}"/>
    <cellStyle name="Currency 20" xfId="73" xr:uid="{00000000-0005-0000-0000-000048000000}"/>
    <cellStyle name="Currency 21" xfId="74" xr:uid="{00000000-0005-0000-0000-000049000000}"/>
    <cellStyle name="Currency 22" xfId="75" xr:uid="{00000000-0005-0000-0000-00004A000000}"/>
    <cellStyle name="Currency 23" xfId="76" xr:uid="{00000000-0005-0000-0000-00004B000000}"/>
    <cellStyle name="Currency 24" xfId="77" xr:uid="{00000000-0005-0000-0000-00004C000000}"/>
    <cellStyle name="Currency 25" xfId="78" xr:uid="{00000000-0005-0000-0000-00004D000000}"/>
    <cellStyle name="Currency 26" xfId="79" xr:uid="{00000000-0005-0000-0000-00004E000000}"/>
    <cellStyle name="Currency 27" xfId="80" xr:uid="{00000000-0005-0000-0000-00004F000000}"/>
    <cellStyle name="Currency 28" xfId="81" xr:uid="{00000000-0005-0000-0000-000050000000}"/>
    <cellStyle name="Currency 29" xfId="82" xr:uid="{00000000-0005-0000-0000-000051000000}"/>
    <cellStyle name="Currency 3" xfId="83" xr:uid="{00000000-0005-0000-0000-000052000000}"/>
    <cellStyle name="Currency 30" xfId="84" xr:uid="{00000000-0005-0000-0000-000053000000}"/>
    <cellStyle name="Currency 4" xfId="85" xr:uid="{00000000-0005-0000-0000-000054000000}"/>
    <cellStyle name="Currency 5" xfId="86" xr:uid="{00000000-0005-0000-0000-000055000000}"/>
    <cellStyle name="Currency 6" xfId="87" xr:uid="{00000000-0005-0000-0000-000056000000}"/>
    <cellStyle name="Currency 7" xfId="88" xr:uid="{00000000-0005-0000-0000-000057000000}"/>
    <cellStyle name="Currency 8" xfId="89" xr:uid="{00000000-0005-0000-0000-000058000000}"/>
    <cellStyle name="Currency 9" xfId="90" xr:uid="{00000000-0005-0000-0000-000059000000}"/>
    <cellStyle name="Explanatory Text 2" xfId="91" xr:uid="{00000000-0005-0000-0000-00005A000000}"/>
    <cellStyle name="Good 2" xfId="92" xr:uid="{00000000-0005-0000-0000-00005B000000}"/>
    <cellStyle name="Heading 1 2" xfId="93" xr:uid="{00000000-0005-0000-0000-00005C000000}"/>
    <cellStyle name="Heading 2 2" xfId="94" xr:uid="{00000000-0005-0000-0000-00005D000000}"/>
    <cellStyle name="Heading 3 2" xfId="95" xr:uid="{00000000-0005-0000-0000-00005E000000}"/>
    <cellStyle name="Heading 4 2" xfId="96" xr:uid="{00000000-0005-0000-0000-00005F000000}"/>
    <cellStyle name="Input 2" xfId="97" xr:uid="{00000000-0005-0000-0000-000060000000}"/>
    <cellStyle name="Linked Cell 2" xfId="98" xr:uid="{00000000-0005-0000-0000-000061000000}"/>
    <cellStyle name="Neutral 2" xfId="99" xr:uid="{00000000-0005-0000-0000-000062000000}"/>
    <cellStyle name="Normal" xfId="0" builtinId="0"/>
    <cellStyle name="Normal 2" xfId="100" xr:uid="{00000000-0005-0000-0000-000064000000}"/>
    <cellStyle name="Normal 5" xfId="101" xr:uid="{00000000-0005-0000-0000-000065000000}"/>
    <cellStyle name="Note 2" xfId="102" xr:uid="{00000000-0005-0000-0000-000066000000}"/>
    <cellStyle name="Output 2" xfId="103" xr:uid="{00000000-0005-0000-0000-000067000000}"/>
    <cellStyle name="Percent 2" xfId="104" xr:uid="{00000000-0005-0000-0000-000068000000}"/>
    <cellStyle name="Percent 3" xfId="105" xr:uid="{00000000-0005-0000-0000-000069000000}"/>
    <cellStyle name="Title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workbookViewId="0">
      <selection activeCell="C13" sqref="C13"/>
    </sheetView>
  </sheetViews>
  <sheetFormatPr defaultRowHeight="15" x14ac:dyDescent="0.25"/>
  <cols>
    <col min="1" max="1" width="28.28515625" bestFit="1" customWidth="1"/>
    <col min="2" max="2" width="10.85546875" style="32" bestFit="1" customWidth="1"/>
    <col min="3" max="3" width="12.140625" bestFit="1" customWidth="1"/>
    <col min="4" max="5" width="9.7109375" bestFit="1" customWidth="1"/>
    <col min="6" max="6" width="19" bestFit="1" customWidth="1"/>
    <col min="7" max="7" width="16.7109375" bestFit="1" customWidth="1"/>
    <col min="8" max="8" width="12.140625" bestFit="1" customWidth="1"/>
    <col min="9" max="9" width="12.7109375" bestFit="1" customWidth="1"/>
    <col min="10" max="10" width="11.7109375" bestFit="1" customWidth="1"/>
    <col min="11" max="11" width="2.7109375" customWidth="1"/>
    <col min="12" max="12" width="11" bestFit="1" customWidth="1"/>
  </cols>
  <sheetData>
    <row r="1" spans="1:12" ht="18.75" x14ac:dyDescent="0.3">
      <c r="B1" s="34"/>
      <c r="C1" s="33" t="s">
        <v>0</v>
      </c>
      <c r="D1" s="34"/>
      <c r="E1" s="34"/>
      <c r="F1" s="34"/>
      <c r="G1" s="34"/>
      <c r="H1" s="34"/>
      <c r="I1" s="34"/>
      <c r="J1" s="34"/>
      <c r="K1" s="34"/>
      <c r="L1" s="35"/>
    </row>
    <row r="2" spans="1:12" s="4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60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/>
      <c r="L3" s="9" t="s">
        <v>11</v>
      </c>
    </row>
    <row r="4" spans="1:12" ht="15" customHeight="1" x14ac:dyDescent="0.25">
      <c r="A4" s="10" t="s">
        <v>12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/>
      <c r="L4" s="13">
        <f t="shared" ref="L4:L13" si="0">SUM(B4:J4)</f>
        <v>0</v>
      </c>
    </row>
    <row r="5" spans="1:12" ht="15" customHeight="1" x14ac:dyDescent="0.25">
      <c r="A5" s="10" t="s">
        <v>13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5"/>
      <c r="L5" s="16">
        <f t="shared" si="0"/>
        <v>0</v>
      </c>
    </row>
    <row r="6" spans="1:12" ht="15" customHeight="1" x14ac:dyDescent="0.25">
      <c r="A6" s="10" t="s">
        <v>14</v>
      </c>
      <c r="B6" s="14">
        <v>90688</v>
      </c>
      <c r="C6" s="14">
        <v>0</v>
      </c>
      <c r="D6" s="14">
        <v>0</v>
      </c>
      <c r="E6" s="14">
        <v>0</v>
      </c>
      <c r="F6" s="17">
        <v>65000</v>
      </c>
      <c r="G6" s="17">
        <v>26316</v>
      </c>
      <c r="H6" s="14">
        <v>0</v>
      </c>
      <c r="I6" s="14">
        <v>0</v>
      </c>
      <c r="J6" s="14">
        <v>0</v>
      </c>
      <c r="K6" s="15"/>
      <c r="L6" s="16">
        <f t="shared" si="0"/>
        <v>182004</v>
      </c>
    </row>
    <row r="7" spans="1:12" ht="15" customHeight="1" x14ac:dyDescent="0.25">
      <c r="A7" s="10" t="s">
        <v>15</v>
      </c>
      <c r="B7" s="14">
        <v>404256</v>
      </c>
      <c r="C7" s="14">
        <v>0</v>
      </c>
      <c r="D7" s="14">
        <v>4200</v>
      </c>
      <c r="E7" s="14">
        <v>175650</v>
      </c>
      <c r="F7" s="14">
        <v>0</v>
      </c>
      <c r="G7" s="14">
        <v>0</v>
      </c>
      <c r="H7" s="17">
        <v>18500</v>
      </c>
      <c r="I7" s="17">
        <v>54500</v>
      </c>
      <c r="J7" s="14">
        <v>0</v>
      </c>
      <c r="K7" s="15"/>
      <c r="L7" s="16">
        <f t="shared" si="0"/>
        <v>657106</v>
      </c>
    </row>
    <row r="8" spans="1:12" ht="15" customHeight="1" x14ac:dyDescent="0.25">
      <c r="A8" s="10" t="s">
        <v>16</v>
      </c>
      <c r="B8" s="17">
        <v>183460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/>
      <c r="L8" s="16">
        <f t="shared" si="0"/>
        <v>183460</v>
      </c>
    </row>
    <row r="9" spans="1:12" ht="15" customHeight="1" x14ac:dyDescent="0.25">
      <c r="A9" s="10" t="s">
        <v>17</v>
      </c>
      <c r="B9" s="14">
        <v>0</v>
      </c>
      <c r="C9" s="14">
        <v>0</v>
      </c>
      <c r="D9" s="17">
        <v>2250</v>
      </c>
      <c r="E9" s="17">
        <v>4000</v>
      </c>
      <c r="F9" s="14">
        <v>0</v>
      </c>
      <c r="G9" s="14">
        <v>0</v>
      </c>
      <c r="H9" s="14">
        <v>0</v>
      </c>
      <c r="I9" s="14">
        <v>0</v>
      </c>
      <c r="J9" s="17">
        <v>1500</v>
      </c>
      <c r="K9" s="15"/>
      <c r="L9" s="16">
        <f t="shared" si="0"/>
        <v>7750</v>
      </c>
    </row>
    <row r="10" spans="1:12" ht="15" customHeight="1" x14ac:dyDescent="0.25">
      <c r="A10" s="10" t="s">
        <v>18</v>
      </c>
      <c r="B10" s="14">
        <v>0</v>
      </c>
      <c r="C10" s="17">
        <v>94643</v>
      </c>
      <c r="D10" s="17">
        <v>668624</v>
      </c>
      <c r="E10" s="17">
        <v>0</v>
      </c>
      <c r="F10" s="14">
        <v>0</v>
      </c>
      <c r="G10" s="14">
        <v>0</v>
      </c>
      <c r="H10" s="14">
        <v>0</v>
      </c>
      <c r="I10" s="14">
        <v>0</v>
      </c>
      <c r="J10" s="17">
        <v>0</v>
      </c>
      <c r="K10" s="15"/>
      <c r="L10" s="16">
        <f t="shared" si="0"/>
        <v>763267</v>
      </c>
    </row>
    <row r="11" spans="1:12" ht="15" customHeight="1" x14ac:dyDescent="0.25">
      <c r="A11" s="10" t="s">
        <v>19</v>
      </c>
      <c r="B11" s="17">
        <v>57396</v>
      </c>
      <c r="C11" s="17">
        <v>0</v>
      </c>
      <c r="D11" s="14">
        <v>0</v>
      </c>
      <c r="E11" s="14">
        <v>112584</v>
      </c>
      <c r="F11" s="14">
        <v>0</v>
      </c>
      <c r="G11" s="14">
        <v>0</v>
      </c>
      <c r="H11" s="14">
        <v>0</v>
      </c>
      <c r="I11" s="17">
        <v>0</v>
      </c>
      <c r="J11" s="14">
        <v>0</v>
      </c>
      <c r="K11" s="15"/>
      <c r="L11" s="16">
        <f t="shared" si="0"/>
        <v>169980</v>
      </c>
    </row>
    <row r="12" spans="1:12" ht="15" customHeight="1" x14ac:dyDescent="0.25">
      <c r="A12" s="18" t="s">
        <v>20</v>
      </c>
      <c r="B12" s="19">
        <v>0</v>
      </c>
      <c r="C12" s="19">
        <v>0</v>
      </c>
      <c r="D12" s="19">
        <v>0</v>
      </c>
      <c r="E12" s="19">
        <v>0</v>
      </c>
      <c r="F12" s="20">
        <v>50000</v>
      </c>
      <c r="G12" s="19">
        <v>0</v>
      </c>
      <c r="H12" s="20">
        <v>30000</v>
      </c>
      <c r="I12" s="20">
        <v>15000</v>
      </c>
      <c r="J12" s="20">
        <v>1400</v>
      </c>
      <c r="K12" s="21"/>
      <c r="L12" s="22">
        <f t="shared" si="0"/>
        <v>96400</v>
      </c>
    </row>
    <row r="13" spans="1:12" x14ac:dyDescent="0.25">
      <c r="A13" s="10" t="s">
        <v>21</v>
      </c>
      <c r="B13" s="23">
        <f>SUM(B4:B12)</f>
        <v>735800</v>
      </c>
      <c r="C13" s="23">
        <f t="shared" ref="C13:J13" si="1">SUM(C4:C12)</f>
        <v>94643</v>
      </c>
      <c r="D13" s="23">
        <f t="shared" si="1"/>
        <v>675074</v>
      </c>
      <c r="E13" s="23">
        <f t="shared" si="1"/>
        <v>292234</v>
      </c>
      <c r="F13" s="23">
        <f t="shared" si="1"/>
        <v>115000</v>
      </c>
      <c r="G13" s="23">
        <f t="shared" si="1"/>
        <v>26316</v>
      </c>
      <c r="H13" s="23">
        <f t="shared" si="1"/>
        <v>48500</v>
      </c>
      <c r="I13" s="23">
        <f t="shared" si="1"/>
        <v>69500</v>
      </c>
      <c r="J13" s="23">
        <f t="shared" si="1"/>
        <v>2900</v>
      </c>
      <c r="K13" s="12"/>
      <c r="L13" s="13">
        <f t="shared" si="0"/>
        <v>2059967</v>
      </c>
    </row>
    <row r="14" spans="1:12" x14ac:dyDescent="0.25">
      <c r="A14" s="10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x14ac:dyDescent="0.25">
      <c r="A15" s="5" t="s">
        <v>22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2" x14ac:dyDescent="0.25">
      <c r="A16" s="10" t="s">
        <v>23</v>
      </c>
      <c r="B16" s="23">
        <v>54407</v>
      </c>
      <c r="C16" s="23">
        <v>0</v>
      </c>
      <c r="D16" s="23">
        <v>30938</v>
      </c>
      <c r="E16" s="23">
        <v>21737</v>
      </c>
      <c r="F16" s="23">
        <v>0</v>
      </c>
      <c r="G16" s="23"/>
      <c r="H16" s="23">
        <v>0</v>
      </c>
      <c r="I16" s="23">
        <v>0</v>
      </c>
      <c r="J16" s="23">
        <v>0</v>
      </c>
      <c r="K16" s="23"/>
      <c r="L16" s="13">
        <f t="shared" ref="L16:L45" si="2">SUM(B16:J16)</f>
        <v>107082</v>
      </c>
    </row>
    <row r="17" spans="1:12" x14ac:dyDescent="0.25">
      <c r="A17" s="10" t="s">
        <v>24</v>
      </c>
      <c r="B17" s="17">
        <v>359884</v>
      </c>
      <c r="C17" s="17">
        <v>30409</v>
      </c>
      <c r="D17" s="17">
        <v>285106</v>
      </c>
      <c r="E17" s="17">
        <v>124227</v>
      </c>
      <c r="F17" s="17">
        <v>22522</v>
      </c>
      <c r="G17" s="17"/>
      <c r="H17" s="17">
        <v>0</v>
      </c>
      <c r="I17" s="17">
        <v>28080</v>
      </c>
      <c r="J17" s="17">
        <v>0</v>
      </c>
      <c r="K17" s="17"/>
      <c r="L17" s="16">
        <f t="shared" si="2"/>
        <v>850228</v>
      </c>
    </row>
    <row r="18" spans="1:12" x14ac:dyDescent="0.25">
      <c r="A18" s="10" t="s">
        <v>25</v>
      </c>
      <c r="B18" s="17">
        <v>1745</v>
      </c>
      <c r="C18" s="17">
        <v>0</v>
      </c>
      <c r="D18" s="17">
        <v>1217</v>
      </c>
      <c r="E18" s="17">
        <v>709</v>
      </c>
      <c r="F18" s="17">
        <v>0</v>
      </c>
      <c r="G18" s="17"/>
      <c r="H18" s="17">
        <v>0</v>
      </c>
      <c r="I18" s="17">
        <v>0</v>
      </c>
      <c r="J18" s="17">
        <v>0</v>
      </c>
      <c r="K18" s="17"/>
      <c r="L18" s="16">
        <f t="shared" si="2"/>
        <v>3671</v>
      </c>
    </row>
    <row r="19" spans="1:12" x14ac:dyDescent="0.25">
      <c r="A19" s="10" t="s">
        <v>26</v>
      </c>
      <c r="B19" s="17">
        <v>204</v>
      </c>
      <c r="C19" s="17">
        <v>3642</v>
      </c>
      <c r="D19" s="17">
        <v>3123</v>
      </c>
      <c r="E19" s="17">
        <v>0</v>
      </c>
      <c r="F19" s="17">
        <v>0</v>
      </c>
      <c r="G19" s="17"/>
      <c r="H19" s="17">
        <v>0</v>
      </c>
      <c r="I19" s="17">
        <v>0</v>
      </c>
      <c r="J19" s="17">
        <v>0</v>
      </c>
      <c r="K19" s="17"/>
      <c r="L19" s="16">
        <f t="shared" si="2"/>
        <v>6969</v>
      </c>
    </row>
    <row r="20" spans="1:12" x14ac:dyDescent="0.25">
      <c r="A20" s="10" t="s">
        <v>27</v>
      </c>
      <c r="B20" s="17">
        <v>31842</v>
      </c>
      <c r="C20" s="17">
        <v>2605</v>
      </c>
      <c r="D20" s="17">
        <v>24509</v>
      </c>
      <c r="E20" s="17">
        <v>11221</v>
      </c>
      <c r="F20" s="17">
        <v>1723</v>
      </c>
      <c r="G20" s="17"/>
      <c r="H20" s="17">
        <v>0</v>
      </c>
      <c r="I20" s="17">
        <v>2148</v>
      </c>
      <c r="J20" s="17">
        <v>0</v>
      </c>
      <c r="K20" s="17"/>
      <c r="L20" s="16">
        <f t="shared" si="2"/>
        <v>74048</v>
      </c>
    </row>
    <row r="21" spans="1:12" x14ac:dyDescent="0.25">
      <c r="A21" s="10" t="s">
        <v>28</v>
      </c>
      <c r="B21" s="17">
        <v>66414</v>
      </c>
      <c r="C21" s="17">
        <v>2850</v>
      </c>
      <c r="D21" s="17">
        <v>50491</v>
      </c>
      <c r="E21" s="17">
        <v>30569</v>
      </c>
      <c r="F21" s="17">
        <v>1871</v>
      </c>
      <c r="G21" s="17"/>
      <c r="H21" s="17">
        <v>0</v>
      </c>
      <c r="I21" s="17">
        <v>2378</v>
      </c>
      <c r="J21" s="17">
        <v>0</v>
      </c>
      <c r="K21" s="17"/>
      <c r="L21" s="16">
        <f t="shared" si="2"/>
        <v>154573</v>
      </c>
    </row>
    <row r="22" spans="1:12" x14ac:dyDescent="0.25">
      <c r="A22" s="10" t="s">
        <v>29</v>
      </c>
      <c r="B22" s="17">
        <v>199754</v>
      </c>
      <c r="C22" s="17">
        <v>8319</v>
      </c>
      <c r="D22" s="17">
        <v>113912</v>
      </c>
      <c r="E22" s="17">
        <v>52009</v>
      </c>
      <c r="F22" s="17">
        <v>5972</v>
      </c>
      <c r="G22" s="17"/>
      <c r="H22" s="17">
        <v>0</v>
      </c>
      <c r="I22" s="17">
        <v>0</v>
      </c>
      <c r="J22" s="17">
        <v>0</v>
      </c>
      <c r="K22" s="17"/>
      <c r="L22" s="16">
        <f t="shared" si="2"/>
        <v>379966</v>
      </c>
    </row>
    <row r="23" spans="1:12" x14ac:dyDescent="0.25">
      <c r="A23" s="10" t="s">
        <v>30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/>
      <c r="L23" s="16">
        <f t="shared" si="2"/>
        <v>0</v>
      </c>
    </row>
    <row r="24" spans="1:12" x14ac:dyDescent="0.25">
      <c r="A24" s="10" t="s">
        <v>31</v>
      </c>
      <c r="B24" s="17">
        <v>0</v>
      </c>
      <c r="C24" s="17">
        <v>0</v>
      </c>
      <c r="D24" s="17">
        <v>3600</v>
      </c>
      <c r="E24" s="17">
        <v>0</v>
      </c>
      <c r="F24" s="17">
        <v>0</v>
      </c>
      <c r="G24" s="17"/>
      <c r="H24" s="17">
        <v>0</v>
      </c>
      <c r="I24" s="17">
        <v>0</v>
      </c>
      <c r="J24" s="17">
        <v>0</v>
      </c>
      <c r="K24" s="17"/>
      <c r="L24" s="16">
        <f t="shared" si="2"/>
        <v>3600</v>
      </c>
    </row>
    <row r="25" spans="1:12" x14ac:dyDescent="0.25">
      <c r="A25" s="10" t="s">
        <v>32</v>
      </c>
      <c r="B25" s="17">
        <v>2500</v>
      </c>
      <c r="C25" s="17">
        <v>7000</v>
      </c>
      <c r="D25" s="17">
        <v>21000</v>
      </c>
      <c r="E25" s="17">
        <v>13900</v>
      </c>
      <c r="F25" s="17">
        <v>10000</v>
      </c>
      <c r="G25" s="17">
        <v>26316</v>
      </c>
      <c r="H25" s="17">
        <v>15000</v>
      </c>
      <c r="I25" s="17">
        <v>16500</v>
      </c>
      <c r="J25" s="17">
        <v>0</v>
      </c>
      <c r="K25" s="17"/>
      <c r="L25" s="16">
        <f t="shared" si="2"/>
        <v>112216</v>
      </c>
    </row>
    <row r="26" spans="1:12" x14ac:dyDescent="0.25">
      <c r="A26" s="10" t="s">
        <v>33</v>
      </c>
      <c r="B26" s="17">
        <v>7600</v>
      </c>
      <c r="C26" s="17">
        <v>0</v>
      </c>
      <c r="D26" s="17">
        <v>10000</v>
      </c>
      <c r="E26" s="17">
        <v>2250</v>
      </c>
      <c r="F26" s="17">
        <v>0</v>
      </c>
      <c r="G26" s="17"/>
      <c r="H26" s="17">
        <v>0</v>
      </c>
      <c r="I26" s="17">
        <v>0</v>
      </c>
      <c r="J26" s="17">
        <v>0</v>
      </c>
      <c r="K26" s="17"/>
      <c r="L26" s="16">
        <f t="shared" si="2"/>
        <v>19850</v>
      </c>
    </row>
    <row r="27" spans="1:12" x14ac:dyDescent="0.25">
      <c r="A27" s="10" t="s">
        <v>34</v>
      </c>
      <c r="B27" s="17">
        <v>0</v>
      </c>
      <c r="C27" s="17">
        <v>150</v>
      </c>
      <c r="D27" s="17">
        <v>1000</v>
      </c>
      <c r="E27" s="17">
        <v>1150</v>
      </c>
      <c r="F27" s="17">
        <v>0</v>
      </c>
      <c r="G27" s="17"/>
      <c r="H27" s="17">
        <v>25</v>
      </c>
      <c r="I27" s="17">
        <v>25</v>
      </c>
      <c r="J27" s="17">
        <v>0</v>
      </c>
      <c r="K27" s="17"/>
      <c r="L27" s="16">
        <f t="shared" si="2"/>
        <v>2350</v>
      </c>
    </row>
    <row r="28" spans="1:12" x14ac:dyDescent="0.25">
      <c r="A28" s="10" t="s">
        <v>35</v>
      </c>
      <c r="B28" s="17">
        <v>3425</v>
      </c>
      <c r="C28" s="17">
        <v>350</v>
      </c>
      <c r="D28" s="17">
        <v>2500</v>
      </c>
      <c r="E28" s="17">
        <v>1300</v>
      </c>
      <c r="F28" s="17">
        <v>500</v>
      </c>
      <c r="G28" s="17"/>
      <c r="H28" s="17">
        <v>100</v>
      </c>
      <c r="I28" s="17">
        <v>100</v>
      </c>
      <c r="J28" s="17">
        <v>0</v>
      </c>
      <c r="K28" s="17"/>
      <c r="L28" s="16">
        <f t="shared" si="2"/>
        <v>8275</v>
      </c>
    </row>
    <row r="29" spans="1:12" x14ac:dyDescent="0.25">
      <c r="A29" s="10" t="s">
        <v>36</v>
      </c>
      <c r="B29" s="17">
        <v>800</v>
      </c>
      <c r="C29" s="17">
        <v>75</v>
      </c>
      <c r="D29" s="17">
        <v>400</v>
      </c>
      <c r="E29" s="17">
        <v>250</v>
      </c>
      <c r="F29" s="17">
        <v>75</v>
      </c>
      <c r="G29" s="17"/>
      <c r="H29" s="17">
        <v>25</v>
      </c>
      <c r="I29" s="17">
        <v>25</v>
      </c>
      <c r="J29" s="17">
        <v>0</v>
      </c>
      <c r="K29" s="15"/>
      <c r="L29" s="16">
        <f t="shared" si="2"/>
        <v>1650</v>
      </c>
    </row>
    <row r="30" spans="1:12" x14ac:dyDescent="0.25">
      <c r="A30" s="10" t="s">
        <v>37</v>
      </c>
      <c r="B30" s="17">
        <v>0</v>
      </c>
      <c r="C30" s="17">
        <v>15500</v>
      </c>
      <c r="D30" s="17">
        <v>0</v>
      </c>
      <c r="E30" s="17">
        <v>0</v>
      </c>
      <c r="F30" s="17">
        <v>0</v>
      </c>
      <c r="G30" s="17"/>
      <c r="H30" s="17">
        <v>0</v>
      </c>
      <c r="I30" s="17">
        <v>0</v>
      </c>
      <c r="J30" s="17">
        <v>0</v>
      </c>
      <c r="K30" s="15"/>
      <c r="L30" s="16">
        <f t="shared" si="2"/>
        <v>15500</v>
      </c>
    </row>
    <row r="31" spans="1:12" x14ac:dyDescent="0.25">
      <c r="A31" s="10" t="s">
        <v>38</v>
      </c>
      <c r="B31" s="17">
        <v>100</v>
      </c>
      <c r="C31" s="17">
        <v>0</v>
      </c>
      <c r="D31" s="17">
        <v>0</v>
      </c>
      <c r="E31" s="17">
        <v>0</v>
      </c>
      <c r="F31" s="17">
        <v>0</v>
      </c>
      <c r="G31" s="17"/>
      <c r="H31" s="17">
        <v>0</v>
      </c>
      <c r="I31" s="17">
        <v>0</v>
      </c>
      <c r="J31" s="17">
        <v>0</v>
      </c>
      <c r="K31" s="15"/>
      <c r="L31" s="16">
        <f t="shared" si="2"/>
        <v>100</v>
      </c>
    </row>
    <row r="32" spans="1:12" x14ac:dyDescent="0.25">
      <c r="A32" s="10" t="s">
        <v>39</v>
      </c>
      <c r="B32" s="17">
        <v>300</v>
      </c>
      <c r="C32" s="17">
        <v>0</v>
      </c>
      <c r="D32" s="17">
        <v>1500</v>
      </c>
      <c r="E32" s="17">
        <v>0</v>
      </c>
      <c r="F32" s="17">
        <v>0</v>
      </c>
      <c r="G32" s="17"/>
      <c r="H32" s="17">
        <v>0</v>
      </c>
      <c r="I32" s="17">
        <v>0</v>
      </c>
      <c r="J32" s="17">
        <v>0</v>
      </c>
      <c r="K32" s="15"/>
      <c r="L32" s="16">
        <f t="shared" si="2"/>
        <v>1800</v>
      </c>
    </row>
    <row r="33" spans="1:12" x14ac:dyDescent="0.25">
      <c r="A33" s="10" t="s">
        <v>40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/>
      <c r="H33" s="17">
        <v>0</v>
      </c>
      <c r="I33" s="17">
        <v>0</v>
      </c>
      <c r="J33" s="17">
        <v>1500</v>
      </c>
      <c r="K33" s="15"/>
      <c r="L33" s="16">
        <f t="shared" si="2"/>
        <v>1500</v>
      </c>
    </row>
    <row r="34" spans="1:12" x14ac:dyDescent="0.25">
      <c r="A34" s="10" t="s">
        <v>41</v>
      </c>
      <c r="B34" s="17">
        <v>750</v>
      </c>
      <c r="C34" s="17">
        <v>0</v>
      </c>
      <c r="D34" s="17">
        <v>0</v>
      </c>
      <c r="E34" s="17">
        <v>0</v>
      </c>
      <c r="F34" s="17">
        <v>0</v>
      </c>
      <c r="G34" s="17"/>
      <c r="H34" s="17">
        <v>0</v>
      </c>
      <c r="I34" s="17">
        <v>0</v>
      </c>
      <c r="J34" s="17">
        <v>0</v>
      </c>
      <c r="K34" s="15"/>
      <c r="L34" s="16">
        <f t="shared" si="2"/>
        <v>750</v>
      </c>
    </row>
    <row r="35" spans="1:12" x14ac:dyDescent="0.25">
      <c r="A35" s="10" t="s">
        <v>42</v>
      </c>
      <c r="B35" s="17">
        <v>3500</v>
      </c>
      <c r="C35" s="17">
        <v>250</v>
      </c>
      <c r="D35" s="17">
        <v>1750</v>
      </c>
      <c r="E35" s="17">
        <v>1100</v>
      </c>
      <c r="F35" s="17">
        <v>350</v>
      </c>
      <c r="G35" s="17"/>
      <c r="H35" s="17">
        <v>50</v>
      </c>
      <c r="I35" s="17">
        <v>75</v>
      </c>
      <c r="J35" s="17">
        <v>0</v>
      </c>
      <c r="K35" s="15"/>
      <c r="L35" s="16">
        <f t="shared" si="2"/>
        <v>7075</v>
      </c>
    </row>
    <row r="36" spans="1:12" x14ac:dyDescent="0.25">
      <c r="A36" s="10" t="s">
        <v>43</v>
      </c>
      <c r="B36" s="17">
        <v>2575</v>
      </c>
      <c r="C36" s="17">
        <v>13000</v>
      </c>
      <c r="D36" s="17">
        <v>2500</v>
      </c>
      <c r="E36" s="17">
        <v>300</v>
      </c>
      <c r="F36" s="17">
        <v>350</v>
      </c>
      <c r="G36" s="17"/>
      <c r="H36" s="17">
        <v>1000</v>
      </c>
      <c r="I36" s="17">
        <v>1000</v>
      </c>
      <c r="J36" s="17">
        <v>0</v>
      </c>
      <c r="K36" s="15"/>
      <c r="L36" s="16">
        <f t="shared" si="2"/>
        <v>20725</v>
      </c>
    </row>
    <row r="37" spans="1:12" x14ac:dyDescent="0.25">
      <c r="A37" s="10" t="s">
        <v>44</v>
      </c>
      <c r="B37" s="17">
        <v>0</v>
      </c>
      <c r="C37" s="17">
        <v>150</v>
      </c>
      <c r="D37" s="17">
        <v>0</v>
      </c>
      <c r="E37" s="17">
        <v>0</v>
      </c>
      <c r="F37" s="17">
        <v>0</v>
      </c>
      <c r="G37" s="17"/>
      <c r="H37" s="17">
        <v>0</v>
      </c>
      <c r="I37" s="17">
        <v>0</v>
      </c>
      <c r="J37" s="17">
        <v>0</v>
      </c>
      <c r="K37" s="15"/>
      <c r="L37" s="16">
        <f t="shared" si="2"/>
        <v>150</v>
      </c>
    </row>
    <row r="38" spans="1:12" x14ac:dyDescent="0.25">
      <c r="A38" s="10" t="s">
        <v>45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/>
      <c r="H38" s="17">
        <v>0</v>
      </c>
      <c r="I38" s="17">
        <v>0</v>
      </c>
      <c r="J38" s="17">
        <v>0</v>
      </c>
      <c r="K38" s="15"/>
      <c r="L38" s="16">
        <f t="shared" si="2"/>
        <v>0</v>
      </c>
    </row>
    <row r="39" spans="1:12" x14ac:dyDescent="0.25">
      <c r="A39" s="10" t="s">
        <v>46</v>
      </c>
      <c r="B39" s="17">
        <v>0</v>
      </c>
      <c r="C39" s="17">
        <v>0</v>
      </c>
      <c r="D39" s="17">
        <v>1000</v>
      </c>
      <c r="E39" s="17">
        <v>50</v>
      </c>
      <c r="F39" s="17">
        <v>350</v>
      </c>
      <c r="G39" s="17"/>
      <c r="H39" s="17">
        <v>0</v>
      </c>
      <c r="I39" s="17">
        <v>0</v>
      </c>
      <c r="J39" s="17">
        <v>0</v>
      </c>
      <c r="K39" s="15"/>
      <c r="L39" s="16">
        <f t="shared" si="2"/>
        <v>1400</v>
      </c>
    </row>
    <row r="40" spans="1:12" x14ac:dyDescent="0.25">
      <c r="A40" s="10" t="s">
        <v>47</v>
      </c>
      <c r="B40" s="17">
        <v>0</v>
      </c>
      <c r="C40" s="17">
        <v>0</v>
      </c>
      <c r="D40" s="17">
        <v>500</v>
      </c>
      <c r="E40" s="17">
        <v>200</v>
      </c>
      <c r="F40" s="17">
        <v>0</v>
      </c>
      <c r="G40" s="17"/>
      <c r="H40" s="17">
        <v>0</v>
      </c>
      <c r="I40" s="17">
        <v>0</v>
      </c>
      <c r="J40" s="17">
        <v>0</v>
      </c>
      <c r="K40" s="15"/>
      <c r="L40" s="16">
        <f t="shared" si="2"/>
        <v>700</v>
      </c>
    </row>
    <row r="41" spans="1:12" x14ac:dyDescent="0.25">
      <c r="A41" s="10" t="s">
        <v>48</v>
      </c>
      <c r="B41" s="17">
        <v>0</v>
      </c>
      <c r="C41" s="17">
        <v>7825</v>
      </c>
      <c r="D41" s="17">
        <v>1700</v>
      </c>
      <c r="E41" s="17">
        <v>0</v>
      </c>
      <c r="F41" s="17">
        <v>3415</v>
      </c>
      <c r="G41" s="17"/>
      <c r="H41" s="17">
        <v>2300</v>
      </c>
      <c r="I41" s="17">
        <v>4169</v>
      </c>
      <c r="J41" s="17">
        <v>0</v>
      </c>
      <c r="K41" s="15"/>
      <c r="L41" s="16">
        <f t="shared" si="2"/>
        <v>19409</v>
      </c>
    </row>
    <row r="42" spans="1:12" x14ac:dyDescent="0.25">
      <c r="A42" s="10" t="s">
        <v>49</v>
      </c>
      <c r="B42" s="17">
        <v>0</v>
      </c>
      <c r="C42" s="17">
        <v>2518</v>
      </c>
      <c r="D42" s="17">
        <v>118328</v>
      </c>
      <c r="E42" s="17">
        <v>31262</v>
      </c>
      <c r="F42" s="17">
        <v>17872</v>
      </c>
      <c r="G42" s="17"/>
      <c r="H42" s="17">
        <v>0</v>
      </c>
      <c r="I42" s="17">
        <v>0</v>
      </c>
      <c r="J42" s="17">
        <v>0</v>
      </c>
      <c r="K42" s="15"/>
      <c r="L42" s="16">
        <f t="shared" si="2"/>
        <v>169980</v>
      </c>
    </row>
    <row r="43" spans="1:12" x14ac:dyDescent="0.25">
      <c r="A43" s="10" t="s">
        <v>50</v>
      </c>
      <c r="B43" s="17">
        <v>0</v>
      </c>
      <c r="C43" s="17">
        <v>0</v>
      </c>
      <c r="D43" s="17">
        <v>0</v>
      </c>
      <c r="E43" s="17">
        <v>0</v>
      </c>
      <c r="F43" s="17"/>
      <c r="G43" s="17"/>
      <c r="H43" s="17">
        <v>0</v>
      </c>
      <c r="I43" s="17">
        <v>0</v>
      </c>
      <c r="J43" s="17">
        <v>0</v>
      </c>
      <c r="K43" s="15"/>
      <c r="L43" s="16">
        <f t="shared" si="2"/>
        <v>0</v>
      </c>
    </row>
    <row r="44" spans="1:12" x14ac:dyDescent="0.25">
      <c r="A44" s="18" t="s">
        <v>51</v>
      </c>
      <c r="B44" s="20">
        <v>0</v>
      </c>
      <c r="C44" s="20">
        <v>0</v>
      </c>
      <c r="D44" s="20">
        <v>0</v>
      </c>
      <c r="E44" s="20">
        <v>0</v>
      </c>
      <c r="F44" s="20">
        <v>50000</v>
      </c>
      <c r="G44" s="20"/>
      <c r="H44" s="20">
        <v>30000</v>
      </c>
      <c r="I44" s="20">
        <v>15000</v>
      </c>
      <c r="J44" s="20">
        <v>1400</v>
      </c>
      <c r="K44" s="21"/>
      <c r="L44" s="22">
        <f t="shared" si="2"/>
        <v>96400</v>
      </c>
    </row>
    <row r="45" spans="1:12" x14ac:dyDescent="0.25">
      <c r="A45" s="10" t="s">
        <v>52</v>
      </c>
      <c r="B45" s="23">
        <f>SUM(B16:B44)</f>
        <v>735800</v>
      </c>
      <c r="C45" s="23">
        <f t="shared" ref="C45:J45" si="3">SUM(C16:C44)</f>
        <v>94643</v>
      </c>
      <c r="D45" s="23">
        <f t="shared" si="3"/>
        <v>675074</v>
      </c>
      <c r="E45" s="23">
        <f t="shared" si="3"/>
        <v>292234</v>
      </c>
      <c r="F45" s="23">
        <f t="shared" si="3"/>
        <v>115000</v>
      </c>
      <c r="G45" s="23">
        <f t="shared" si="3"/>
        <v>26316</v>
      </c>
      <c r="H45" s="23">
        <f t="shared" si="3"/>
        <v>48500</v>
      </c>
      <c r="I45" s="23">
        <f t="shared" si="3"/>
        <v>69500</v>
      </c>
      <c r="J45" s="23">
        <f t="shared" si="3"/>
        <v>2900</v>
      </c>
      <c r="K45" s="23"/>
      <c r="L45" s="30">
        <f t="shared" si="2"/>
        <v>2059967</v>
      </c>
    </row>
    <row r="46" spans="1:12" x14ac:dyDescent="0.25">
      <c r="A46" s="18"/>
      <c r="B46" s="27">
        <f>+B13-B45</f>
        <v>0</v>
      </c>
      <c r="C46" s="27">
        <f t="shared" ref="C46:L46" si="4">+C13-C45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/>
      <c r="L46" s="31">
        <f t="shared" si="4"/>
        <v>0</v>
      </c>
    </row>
  </sheetData>
  <sheetProtection sheet="1" objects="1" scenarios="1"/>
  <pageMargins left="0" right="0" top="0.5" bottom="0.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Fund By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Nathan</cp:lastModifiedBy>
  <dcterms:created xsi:type="dcterms:W3CDTF">2019-12-18T15:25:48Z</dcterms:created>
  <dcterms:modified xsi:type="dcterms:W3CDTF">2020-01-02T21:03:33Z</dcterms:modified>
</cp:coreProperties>
</file>